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4355" windowHeight="11640"/>
  </bookViews>
  <sheets>
    <sheet name="отчет по финансированию ОГП в 2" sheetId="1" r:id="rId1"/>
  </sheets>
  <calcPr calcId="144525"/>
</workbook>
</file>

<file path=xl/calcChain.xml><?xml version="1.0" encoding="utf-8"?>
<calcChain xmlns="http://schemas.openxmlformats.org/spreadsheetml/2006/main">
  <c r="G24" i="1" l="1"/>
  <c r="G25" i="1"/>
  <c r="E24" i="1"/>
  <c r="G19" i="1"/>
  <c r="G20" i="1"/>
  <c r="G21" i="1"/>
  <c r="G23" i="1"/>
  <c r="E19" i="1"/>
  <c r="E20" i="1"/>
  <c r="E21" i="1"/>
  <c r="E23" i="1"/>
  <c r="G18" i="1"/>
  <c r="G16" i="1"/>
  <c r="F16" i="1"/>
  <c r="E12" i="1"/>
  <c r="G12" i="1"/>
  <c r="G11" i="1"/>
  <c r="G10" i="1"/>
  <c r="E8" i="1"/>
  <c r="G8" i="1"/>
  <c r="G7" i="1"/>
  <c r="E6" i="1"/>
  <c r="G6" i="1"/>
  <c r="G5" i="1"/>
  <c r="F15" i="1"/>
  <c r="E7" i="1"/>
  <c r="F28" i="1" l="1"/>
  <c r="H8" i="1"/>
  <c r="H14" i="1"/>
  <c r="H20" i="1"/>
  <c r="H16" i="1"/>
  <c r="H17" i="1"/>
  <c r="H23" i="1" l="1"/>
  <c r="H19" i="1"/>
  <c r="H22" i="1"/>
  <c r="H5" i="1"/>
  <c r="H6" i="1"/>
  <c r="H7" i="1"/>
  <c r="H9" i="1"/>
  <c r="H10" i="1"/>
  <c r="H11" i="1"/>
  <c r="H12" i="1"/>
  <c r="H13" i="1"/>
  <c r="H18" i="1"/>
  <c r="H21" i="1"/>
</calcChain>
</file>

<file path=xl/sharedStrings.xml><?xml version="1.0" encoding="utf-8"?>
<sst xmlns="http://schemas.openxmlformats.org/spreadsheetml/2006/main" count="37" uniqueCount="35">
  <si>
    <t>ИТОГО</t>
  </si>
  <si>
    <t>% выполнения плана</t>
  </si>
  <si>
    <t xml:space="preserve">№ </t>
  </si>
  <si>
    <t>Наименование МП</t>
  </si>
  <si>
    <t>"Создание условий для эффективного муниципального управления  в муниципальном образовании "Починковский район" Смоленской области</t>
  </si>
  <si>
    <t>«Создание условий для эффективного управления муниципальными финансами»</t>
  </si>
  <si>
    <t xml:space="preserve">«Управление имуществом и земельными ресурсами муниципального образования «Починковский район» Смоленской области» </t>
  </si>
  <si>
    <t xml:space="preserve">«Развитие  системы образования в Починковском районе Смоленской области» </t>
  </si>
  <si>
    <t xml:space="preserve">«Развитие культуры на территории муниципального образования «Починковский район» Смоленской области» </t>
  </si>
  <si>
    <t xml:space="preserve">«Молодежная политика» </t>
  </si>
  <si>
    <t>«Комплексные меры противодействия злоупотреблению наркотиками и их незаконному обороту»</t>
  </si>
  <si>
    <t>Итого</t>
  </si>
  <si>
    <t xml:space="preserve">                  (млн. руб.)</t>
  </si>
  <si>
    <t>Развитие дорожно-транспортного комплекса муниципального образования "Починковский район" Смоленской области</t>
  </si>
  <si>
    <t>Демографическое развитие муниципального образования "Починковский район" Смоленской области</t>
  </si>
  <si>
    <t>"Развитие малого и среднего предпринимательства на территории муниципального образования "Починковский район" Смоленской области</t>
  </si>
  <si>
    <t>"Комплексные меры по профилактике правонарушений среди детей и молодежи"</t>
  </si>
  <si>
    <t>Управление муниципальными финансами Починковского района Смоленской области</t>
  </si>
  <si>
    <t>«Доступная среда на территории муниципального образования "Починковский район" Смоленской области»</t>
  </si>
  <si>
    <t>«Обеспечение безопасности гидротехнических сооружений на территории муниципального образования "Починковский район" Смоленской области»</t>
  </si>
  <si>
    <t>«Энергосбережение и повышение энергетической эффективности на территории муниципального образования «Починковский район» Смоленской области»</t>
  </si>
  <si>
    <t>"Комплексные меры по профилактике терроризма и экстремизма в муниципальном образовании "Починковский район" Смоленской области</t>
  </si>
  <si>
    <t>«Развитие физической культуры и спорта в Починковском районе Смоленской области»</t>
  </si>
  <si>
    <t>«Патриотическое воспитание "</t>
  </si>
  <si>
    <t>средства вышестоящих бюджетов</t>
  </si>
  <si>
    <t>Фед. бюджет</t>
  </si>
  <si>
    <t>городской  бюджет</t>
  </si>
  <si>
    <t>«Пенсия за выслугу лет лицам, замещавшим муниципальные должности, должности муниципальной службы ( муниципальные должности муниципальной службы) в органах местного самоуправления муниципального образования "Починковский район" Смоленской области граждан, проживающих на территории муниципального образования «Починковский район» Смоленской области»</t>
  </si>
  <si>
    <t>Обеспечение жильем молодых семей</t>
  </si>
  <si>
    <t>Развитие градостроительной деятельности на территории муниципального образования "Починковский район" Смоленской области</t>
  </si>
  <si>
    <t>"Охрана окружающей среды муниципального образования "Починковский район" Смоленской области</t>
  </si>
  <si>
    <t xml:space="preserve">Отчет о реализации МП муниципального образования "Починковский район" Смоленской области  в 2024 году </t>
  </si>
  <si>
    <t>ПЛАН 2024</t>
  </si>
  <si>
    <t>ФАКТ 2024</t>
  </si>
  <si>
    <t>«Осоздание условий для обеспечения качественными услугами ЖКХ муниципального образования "Починковский район" Смоленской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</si>
</sst>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#,##0.0000"/>
    <numFmt numFmtId="167" formatCode="0.0000"/>
    <numFmt numFmtId="168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164" fontId="0" fillId="0" borderId="0" xfId="0" applyNumberFormat="1" applyAlignment="1">
      <alignment wrapText="1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7" fillId="0" borderId="0" xfId="0" applyFont="1"/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7" fontId="3" fillId="2" borderId="2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NumberFormat="1" applyFont="1" applyBorder="1"/>
    <xf numFmtId="0" fontId="0" fillId="0" borderId="1" xfId="0" applyNumberFormat="1" applyFont="1" applyBorder="1" applyAlignment="1">
      <alignment horizontal="right"/>
    </xf>
    <xf numFmtId="0" fontId="7" fillId="3" borderId="1" xfId="0" applyFont="1" applyFill="1" applyBorder="1"/>
    <xf numFmtId="168" fontId="7" fillId="3" borderId="1" xfId="0" applyNumberFormat="1" applyFont="1" applyFill="1" applyBorder="1"/>
    <xf numFmtId="0" fontId="1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67" fontId="3" fillId="2" borderId="9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167" fontId="3" fillId="2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="88" zoomScaleNormal="88" workbookViewId="0">
      <pane ySplit="4" topLeftCell="A5" activePane="bottomLeft" state="frozen"/>
      <selection pane="bottomLeft" activeCell="K27" sqref="K27"/>
    </sheetView>
  </sheetViews>
  <sheetFormatPr defaultRowHeight="15" x14ac:dyDescent="0.25"/>
  <cols>
    <col min="1" max="1" width="4" customWidth="1"/>
    <col min="2" max="2" width="39.7109375" customWidth="1"/>
    <col min="3" max="3" width="18" customWidth="1"/>
    <col min="4" max="4" width="16.5703125" bestFit="1" customWidth="1"/>
    <col min="5" max="5" width="16.85546875" customWidth="1"/>
    <col min="6" max="6" width="13.28515625" hidden="1" customWidth="1"/>
    <col min="7" max="7" width="15.5703125" customWidth="1"/>
    <col min="8" max="8" width="23.42578125" customWidth="1"/>
    <col min="9" max="9" width="18.42578125" customWidth="1"/>
    <col min="10" max="10" width="11.42578125" bestFit="1" customWidth="1"/>
  </cols>
  <sheetData>
    <row r="1" spans="1:10" ht="36" customHeight="1" x14ac:dyDescent="0.3">
      <c r="A1" s="32" t="s">
        <v>31</v>
      </c>
      <c r="B1" s="32"/>
      <c r="C1" s="32"/>
      <c r="D1" s="32"/>
      <c r="E1" s="32"/>
      <c r="F1" s="32"/>
      <c r="G1" s="32"/>
      <c r="H1" s="32"/>
    </row>
    <row r="2" spans="1:10" ht="16.5" thickBot="1" x14ac:dyDescent="0.3">
      <c r="A2" s="33" t="s">
        <v>12</v>
      </c>
      <c r="B2" s="33"/>
      <c r="C2" s="33"/>
      <c r="D2" s="33"/>
      <c r="E2" s="33"/>
      <c r="F2" s="33"/>
      <c r="G2" s="33"/>
      <c r="H2" s="33"/>
    </row>
    <row r="3" spans="1:10" ht="15.75" x14ac:dyDescent="0.25">
      <c r="A3" s="37" t="s">
        <v>2</v>
      </c>
      <c r="B3" s="34" t="s">
        <v>3</v>
      </c>
      <c r="C3" s="22" t="s">
        <v>32</v>
      </c>
      <c r="D3" s="36" t="s">
        <v>33</v>
      </c>
      <c r="E3" s="36"/>
      <c r="F3" s="36"/>
      <c r="G3" s="36"/>
      <c r="H3" s="12" t="s">
        <v>1</v>
      </c>
    </row>
    <row r="4" spans="1:10" ht="45.75" customHeight="1" thickBot="1" x14ac:dyDescent="0.3">
      <c r="A4" s="38"/>
      <c r="B4" s="35"/>
      <c r="C4" s="9" t="s">
        <v>0</v>
      </c>
      <c r="D4" s="9" t="s">
        <v>0</v>
      </c>
      <c r="E4" s="10" t="s">
        <v>24</v>
      </c>
      <c r="F4" s="10" t="s">
        <v>25</v>
      </c>
      <c r="G4" s="10" t="s">
        <v>26</v>
      </c>
      <c r="H4" s="9" t="s">
        <v>0</v>
      </c>
      <c r="I4" s="1"/>
    </row>
    <row r="5" spans="1:10" ht="72" customHeight="1" x14ac:dyDescent="0.25">
      <c r="A5" s="19">
        <v>1</v>
      </c>
      <c r="B5" s="7" t="s">
        <v>4</v>
      </c>
      <c r="C5" s="17">
        <v>87.597999999999999</v>
      </c>
      <c r="D5" s="18">
        <v>83.087000000000003</v>
      </c>
      <c r="E5" s="23">
        <v>17.375</v>
      </c>
      <c r="F5" s="23"/>
      <c r="G5" s="23">
        <f>3000/1000000</f>
        <v>3.0000000000000001E-3</v>
      </c>
      <c r="H5" s="8">
        <f t="shared" ref="H5:H14" si="0">D5/C5*100</f>
        <v>94.850339048836744</v>
      </c>
      <c r="I5" s="11"/>
      <c r="J5" s="5"/>
    </row>
    <row r="6" spans="1:10" ht="187.5" customHeight="1" x14ac:dyDescent="0.25">
      <c r="A6" s="20">
        <v>2</v>
      </c>
      <c r="B6" s="16" t="s">
        <v>27</v>
      </c>
      <c r="C6" s="17">
        <v>9.0030000000000001</v>
      </c>
      <c r="D6" s="18">
        <v>9.0030000000000001</v>
      </c>
      <c r="E6" s="23">
        <f>0/1000000</f>
        <v>0</v>
      </c>
      <c r="F6" s="15"/>
      <c r="G6" s="15">
        <f>0/1000000</f>
        <v>0</v>
      </c>
      <c r="H6" s="3">
        <f t="shared" si="0"/>
        <v>100</v>
      </c>
      <c r="I6" s="11"/>
      <c r="J6" s="5"/>
    </row>
    <row r="7" spans="1:10" ht="75" x14ac:dyDescent="0.25">
      <c r="A7" s="20">
        <v>3</v>
      </c>
      <c r="B7" s="16" t="s">
        <v>20</v>
      </c>
      <c r="C7" s="17">
        <v>9.5000000000000001E-2</v>
      </c>
      <c r="D7" s="18">
        <v>9.5000000000000001E-2</v>
      </c>
      <c r="E7" s="15">
        <f>0/1000000</f>
        <v>0</v>
      </c>
      <c r="F7" s="15"/>
      <c r="G7" s="15">
        <f>0/1000000</f>
        <v>0</v>
      </c>
      <c r="H7" s="4">
        <f t="shared" si="0"/>
        <v>100</v>
      </c>
      <c r="I7" s="11"/>
      <c r="J7" s="5"/>
    </row>
    <row r="8" spans="1:10" ht="75" x14ac:dyDescent="0.25">
      <c r="A8" s="19">
        <v>4</v>
      </c>
      <c r="B8" s="21" t="s">
        <v>21</v>
      </c>
      <c r="C8" s="17">
        <v>1.6830000000000001</v>
      </c>
      <c r="D8" s="18">
        <v>1.673</v>
      </c>
      <c r="E8" s="15">
        <f>0/1000000</f>
        <v>0</v>
      </c>
      <c r="F8" s="15"/>
      <c r="G8" s="15">
        <f>0/1000000</f>
        <v>0</v>
      </c>
      <c r="H8" s="4">
        <f t="shared" ref="H8" si="1">D8/C8*100</f>
        <v>99.405822935234696</v>
      </c>
      <c r="I8" s="11"/>
      <c r="J8" s="5"/>
    </row>
    <row r="9" spans="1:10" ht="60" x14ac:dyDescent="0.25">
      <c r="A9" s="19">
        <v>5</v>
      </c>
      <c r="B9" s="7" t="s">
        <v>13</v>
      </c>
      <c r="C9" s="17">
        <v>22.32</v>
      </c>
      <c r="D9" s="18">
        <v>21.988</v>
      </c>
      <c r="E9" s="15">
        <v>0</v>
      </c>
      <c r="F9" s="15"/>
      <c r="G9" s="15">
        <v>0</v>
      </c>
      <c r="H9" s="4">
        <f t="shared" si="0"/>
        <v>98.512544802867382</v>
      </c>
      <c r="I9" s="11"/>
      <c r="J9" s="5"/>
    </row>
    <row r="10" spans="1:10" ht="45" x14ac:dyDescent="0.25">
      <c r="A10" s="20">
        <v>6</v>
      </c>
      <c r="B10" s="2" t="s">
        <v>17</v>
      </c>
      <c r="C10" s="17">
        <v>13.696999999999999</v>
      </c>
      <c r="D10" s="18">
        <v>13.696</v>
      </c>
      <c r="E10" s="15">
        <v>0.41599999999999998</v>
      </c>
      <c r="F10" s="15"/>
      <c r="G10" s="15">
        <f>2000/1000000</f>
        <v>2E-3</v>
      </c>
      <c r="H10" s="4">
        <f t="shared" si="0"/>
        <v>99.992699131196616</v>
      </c>
      <c r="I10" s="11"/>
      <c r="J10" s="5"/>
    </row>
    <row r="11" spans="1:10" ht="30" x14ac:dyDescent="0.25">
      <c r="A11" s="20">
        <v>7</v>
      </c>
      <c r="B11" s="2" t="s">
        <v>5</v>
      </c>
      <c r="C11" s="17">
        <v>59.302999999999997</v>
      </c>
      <c r="D11" s="18">
        <v>59.302999999999997</v>
      </c>
      <c r="E11" s="15">
        <v>3.9</v>
      </c>
      <c r="F11" s="15"/>
      <c r="G11" s="15">
        <f>0/1000000</f>
        <v>0</v>
      </c>
      <c r="H11" s="3">
        <f t="shared" si="0"/>
        <v>100</v>
      </c>
      <c r="I11" s="11"/>
      <c r="J11" s="11"/>
    </row>
    <row r="12" spans="1:10" ht="45" x14ac:dyDescent="0.25">
      <c r="A12" s="20">
        <v>8</v>
      </c>
      <c r="B12" s="2" t="s">
        <v>16</v>
      </c>
      <c r="C12" s="17">
        <v>9.9000000000000005E-2</v>
      </c>
      <c r="D12" s="18">
        <v>9.8799999999999999E-2</v>
      </c>
      <c r="E12" s="15">
        <f>0/1000000</f>
        <v>0</v>
      </c>
      <c r="F12" s="15"/>
      <c r="G12" s="15">
        <f>0/1000000</f>
        <v>0</v>
      </c>
      <c r="H12" s="3">
        <f t="shared" si="0"/>
        <v>99.797979797979792</v>
      </c>
      <c r="I12" s="11"/>
      <c r="J12" s="5"/>
    </row>
    <row r="13" spans="1:10" x14ac:dyDescent="0.25">
      <c r="A13" s="20">
        <v>9</v>
      </c>
      <c r="B13" s="13" t="s">
        <v>28</v>
      </c>
      <c r="C13" s="17">
        <v>1.19</v>
      </c>
      <c r="D13" s="18">
        <v>1.19</v>
      </c>
      <c r="E13" s="15">
        <v>0.91800000000000004</v>
      </c>
      <c r="F13" s="24"/>
      <c r="G13" s="24">
        <v>0</v>
      </c>
      <c r="H13" s="3">
        <f t="shared" si="0"/>
        <v>100</v>
      </c>
      <c r="I13" s="11"/>
      <c r="J13" s="5"/>
    </row>
    <row r="14" spans="1:10" ht="75" x14ac:dyDescent="0.25">
      <c r="A14" s="20">
        <v>10</v>
      </c>
      <c r="B14" s="2" t="s">
        <v>15</v>
      </c>
      <c r="C14" s="17">
        <v>2.0089999999999999</v>
      </c>
      <c r="D14" s="18">
        <v>2.0019</v>
      </c>
      <c r="E14" s="39">
        <v>1.9</v>
      </c>
      <c r="F14" s="24"/>
      <c r="G14" s="24">
        <v>0</v>
      </c>
      <c r="H14" s="6">
        <f t="shared" si="0"/>
        <v>99.646590343454449</v>
      </c>
      <c r="I14" s="11"/>
      <c r="J14" s="5"/>
    </row>
    <row r="15" spans="1:10" ht="60" x14ac:dyDescent="0.25">
      <c r="A15" s="20">
        <v>11</v>
      </c>
      <c r="B15" s="2" t="s">
        <v>6</v>
      </c>
      <c r="C15" s="17">
        <v>8.6370000000000005</v>
      </c>
      <c r="D15" s="18">
        <v>8.4369999999999994</v>
      </c>
      <c r="E15" s="25">
        <v>0.4</v>
      </c>
      <c r="F15" s="25">
        <f>SUM(F5:F11)</f>
        <v>0</v>
      </c>
      <c r="G15" s="26">
        <v>0</v>
      </c>
      <c r="H15" s="40">
        <v>97.7</v>
      </c>
      <c r="I15" s="11"/>
      <c r="J15" s="5"/>
    </row>
    <row r="16" spans="1:10" ht="45" x14ac:dyDescent="0.25">
      <c r="A16" s="20">
        <v>12</v>
      </c>
      <c r="B16" s="2" t="s">
        <v>7</v>
      </c>
      <c r="C16" s="17">
        <v>578.26199999999994</v>
      </c>
      <c r="D16" s="18">
        <v>578.12900000000002</v>
      </c>
      <c r="E16" s="15">
        <v>444.59500000000003</v>
      </c>
      <c r="F16" s="15">
        <f t="shared" ref="F16:G25" si="2">0/1000000</f>
        <v>0</v>
      </c>
      <c r="G16" s="15">
        <f t="shared" si="2"/>
        <v>0</v>
      </c>
      <c r="H16" s="4">
        <f t="shared" ref="H16:H17" si="3">D16/C16*100</f>
        <v>99.977000044962324</v>
      </c>
      <c r="I16" s="11"/>
      <c r="J16" s="5"/>
    </row>
    <row r="17" spans="1:10" ht="60" x14ac:dyDescent="0.25">
      <c r="A17" s="20">
        <v>13</v>
      </c>
      <c r="B17" s="2" t="s">
        <v>8</v>
      </c>
      <c r="C17" s="17">
        <v>116.441</v>
      </c>
      <c r="D17" s="18">
        <v>116.411</v>
      </c>
      <c r="E17" s="15">
        <v>0.92200000000000004</v>
      </c>
      <c r="F17" s="24"/>
      <c r="G17" s="15">
        <v>0.375</v>
      </c>
      <c r="H17" s="6">
        <f t="shared" si="3"/>
        <v>99.974235879114744</v>
      </c>
      <c r="I17" s="11"/>
      <c r="J17" s="5"/>
    </row>
    <row r="18" spans="1:10" ht="45" x14ac:dyDescent="0.25">
      <c r="A18" s="20">
        <v>14</v>
      </c>
      <c r="B18" s="2" t="s">
        <v>22</v>
      </c>
      <c r="C18" s="17">
        <v>15.484999999999999</v>
      </c>
      <c r="D18" s="18">
        <v>15.195</v>
      </c>
      <c r="E18" s="15">
        <v>0.107</v>
      </c>
      <c r="F18" s="24"/>
      <c r="G18" s="15">
        <f t="shared" si="2"/>
        <v>0</v>
      </c>
      <c r="H18" s="3">
        <f>D18/C18*100</f>
        <v>98.127219890216338</v>
      </c>
      <c r="I18" s="11"/>
      <c r="J18" s="5"/>
    </row>
    <row r="19" spans="1:10" x14ac:dyDescent="0.25">
      <c r="A19" s="20">
        <v>15</v>
      </c>
      <c r="B19" s="2" t="s">
        <v>9</v>
      </c>
      <c r="C19" s="17">
        <v>3.78E-2</v>
      </c>
      <c r="D19" s="41">
        <v>3.7769999999999998E-2</v>
      </c>
      <c r="E19" s="15">
        <f t="shared" ref="E19:E24" si="4">0/1000000</f>
        <v>0</v>
      </c>
      <c r="G19" s="15">
        <f t="shared" si="2"/>
        <v>0</v>
      </c>
      <c r="H19" s="3">
        <f t="shared" ref="H19" si="5">D19/C19*100</f>
        <v>99.92063492063491</v>
      </c>
      <c r="I19" s="11"/>
      <c r="J19" s="5"/>
    </row>
    <row r="20" spans="1:10" x14ac:dyDescent="0.25">
      <c r="A20" s="20">
        <v>16</v>
      </c>
      <c r="B20" s="2" t="s">
        <v>23</v>
      </c>
      <c r="C20" s="17">
        <v>8.6099999999999996E-2</v>
      </c>
      <c r="D20" s="18">
        <v>8.6099999999999996E-2</v>
      </c>
      <c r="E20" s="15">
        <f t="shared" si="4"/>
        <v>0</v>
      </c>
      <c r="G20" s="15">
        <f t="shared" si="2"/>
        <v>0</v>
      </c>
      <c r="H20" s="4">
        <f>D20/C20*100</f>
        <v>100</v>
      </c>
      <c r="I20" s="11"/>
      <c r="J20" s="5"/>
    </row>
    <row r="21" spans="1:10" ht="45" x14ac:dyDescent="0.25">
      <c r="A21" s="20">
        <v>17</v>
      </c>
      <c r="B21" s="2" t="s">
        <v>10</v>
      </c>
      <c r="C21" s="17">
        <v>7.3999999999999996E-2</v>
      </c>
      <c r="D21" s="18">
        <v>7.3999999999999996E-2</v>
      </c>
      <c r="E21" s="15">
        <f t="shared" si="4"/>
        <v>0</v>
      </c>
      <c r="G21" s="15">
        <f t="shared" si="2"/>
        <v>0</v>
      </c>
      <c r="H21" s="6">
        <f t="shared" ref="H21:H23" si="6">D21/C21*100</f>
        <v>100</v>
      </c>
      <c r="I21" s="11"/>
      <c r="J21" s="5"/>
    </row>
    <row r="22" spans="1:10" ht="75" x14ac:dyDescent="0.25">
      <c r="A22" s="20">
        <v>18</v>
      </c>
      <c r="B22" s="2" t="s">
        <v>29</v>
      </c>
      <c r="C22" s="17">
        <v>0.53</v>
      </c>
      <c r="D22" s="18">
        <v>0.53</v>
      </c>
      <c r="E22" s="15">
        <v>0</v>
      </c>
      <c r="G22" s="15">
        <v>0</v>
      </c>
      <c r="H22" s="6">
        <f t="shared" si="6"/>
        <v>100</v>
      </c>
      <c r="I22" s="11"/>
      <c r="J22" s="5"/>
    </row>
    <row r="23" spans="1:10" ht="60" x14ac:dyDescent="0.25">
      <c r="A23" s="20">
        <v>19</v>
      </c>
      <c r="B23" s="2" t="s">
        <v>14</v>
      </c>
      <c r="C23" s="17">
        <v>1E-3</v>
      </c>
      <c r="D23" s="18">
        <v>1E-3</v>
      </c>
      <c r="E23" s="15">
        <f t="shared" si="4"/>
        <v>0</v>
      </c>
      <c r="G23" s="15">
        <f t="shared" si="2"/>
        <v>0</v>
      </c>
      <c r="H23" s="6">
        <f t="shared" si="6"/>
        <v>100</v>
      </c>
      <c r="I23" s="11"/>
      <c r="J23" s="5"/>
    </row>
    <row r="24" spans="1:10" ht="60" x14ac:dyDescent="0.25">
      <c r="A24" s="20">
        <v>20</v>
      </c>
      <c r="B24" s="2" t="s">
        <v>18</v>
      </c>
      <c r="C24" s="17">
        <v>0.13</v>
      </c>
      <c r="D24" s="18">
        <v>0.13</v>
      </c>
      <c r="E24" s="15">
        <f t="shared" si="4"/>
        <v>0</v>
      </c>
      <c r="G24" s="15">
        <f t="shared" si="2"/>
        <v>0</v>
      </c>
      <c r="H24" s="6">
        <v>100</v>
      </c>
      <c r="I24" s="11"/>
      <c r="J24" s="5"/>
    </row>
    <row r="25" spans="1:10" ht="75" x14ac:dyDescent="0.25">
      <c r="A25" s="20">
        <v>21</v>
      </c>
      <c r="B25" s="46" t="s">
        <v>19</v>
      </c>
      <c r="C25" s="31">
        <v>0</v>
      </c>
      <c r="D25" s="47">
        <v>0</v>
      </c>
      <c r="E25" s="42">
        <v>0</v>
      </c>
      <c r="G25" s="42">
        <f t="shared" si="2"/>
        <v>0</v>
      </c>
      <c r="H25" s="43">
        <v>0</v>
      </c>
      <c r="I25" s="11"/>
      <c r="J25" s="5"/>
    </row>
    <row r="26" spans="1:10" ht="75" x14ac:dyDescent="0.25">
      <c r="A26" s="45">
        <v>22</v>
      </c>
      <c r="B26" s="2" t="s">
        <v>34</v>
      </c>
      <c r="C26" s="18">
        <v>11.145</v>
      </c>
      <c r="D26" s="18">
        <v>11.145</v>
      </c>
      <c r="E26" s="15">
        <v>0</v>
      </c>
      <c r="F26" s="24"/>
      <c r="G26" s="15">
        <v>6.6449999999999996</v>
      </c>
      <c r="H26" s="43">
        <v>100</v>
      </c>
      <c r="I26" s="11"/>
      <c r="J26" s="5"/>
    </row>
    <row r="27" spans="1:10" s="14" customFormat="1" ht="60" x14ac:dyDescent="0.25">
      <c r="A27" s="29">
        <v>23</v>
      </c>
      <c r="B27" s="30" t="s">
        <v>30</v>
      </c>
      <c r="C27" s="31">
        <v>1.778</v>
      </c>
      <c r="D27" s="31">
        <v>1.7669999999999999</v>
      </c>
      <c r="E27" s="15">
        <v>0</v>
      </c>
      <c r="F27" s="24"/>
      <c r="G27" s="15">
        <v>0</v>
      </c>
      <c r="H27" s="44">
        <v>99.4</v>
      </c>
    </row>
    <row r="28" spans="1:10" x14ac:dyDescent="0.25">
      <c r="A28" s="27"/>
      <c r="B28" s="27" t="s">
        <v>11</v>
      </c>
      <c r="C28" s="28">
        <v>929.63800000000003</v>
      </c>
      <c r="D28" s="28">
        <v>924.10799999999995</v>
      </c>
      <c r="E28" s="28">
        <v>477.721</v>
      </c>
      <c r="F28" s="28">
        <f>SUM(F5:F25)</f>
        <v>0</v>
      </c>
      <c r="G28" s="28">
        <v>7.0250000000000004</v>
      </c>
      <c r="H28" s="28">
        <v>99.4</v>
      </c>
    </row>
    <row r="32" spans="1:10" x14ac:dyDescent="0.25">
      <c r="C32" s="5"/>
      <c r="D32" s="5"/>
    </row>
  </sheetData>
  <mergeCells count="5">
    <mergeCell ref="A1:H1"/>
    <mergeCell ref="A2:H2"/>
    <mergeCell ref="B3:B4"/>
    <mergeCell ref="D3:G3"/>
    <mergeCell ref="A3:A4"/>
  </mergeCells>
  <pageMargins left="0.11811023622047245" right="0" top="0.55118110236220474" bottom="0.35433070866141736" header="0" footer="0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финансированию ОГП в 2</vt:lpstr>
    </vt:vector>
  </TitlesOfParts>
  <Company>ДЭР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</dc:creator>
  <cp:lastModifiedBy>User</cp:lastModifiedBy>
  <cp:lastPrinted>2024-03-12T13:25:52Z</cp:lastPrinted>
  <dcterms:created xsi:type="dcterms:W3CDTF">2015-06-09T14:16:54Z</dcterms:created>
  <dcterms:modified xsi:type="dcterms:W3CDTF">2025-04-28T11:49:10Z</dcterms:modified>
</cp:coreProperties>
</file>